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laamseoverheid.sharepoint.com/sites/DWSE-dossiers/progESF/20142020ESF/000 Info projectbeheerders/SUT standaarduurtarief/"/>
    </mc:Choice>
  </mc:AlternateContent>
  <xr:revisionPtr revIDLastSave="28" documentId="8_{2D3CC660-1E68-49FC-8E44-9A61767F56F6}" xr6:coauthVersionLast="47" xr6:coauthVersionMax="47" xr10:uidLastSave="{909C3EFA-06ED-41E9-97BB-D09F05A02081}"/>
  <bookViews>
    <workbookView xWindow="-110" yWindow="-110" windowWidth="19420" windowHeight="10420" xr2:uid="{00000000-000D-0000-FFFF-FFFF00000000}"/>
  </bookViews>
  <sheets>
    <sheet name="TOOL BRUTOLONEN" sheetId="2" r:id="rId1"/>
    <sheet name="TOOL BRUTOLONEN Voorbeeld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" l="1"/>
  <c r="B9" i="1"/>
  <c r="B8" i="1"/>
  <c r="B7" i="1"/>
  <c r="F11" i="2"/>
  <c r="E11" i="2"/>
  <c r="D11" i="2"/>
  <c r="F10" i="2"/>
  <c r="E10" i="2"/>
  <c r="D10" i="2"/>
  <c r="E9" i="2"/>
  <c r="D9" i="2"/>
  <c r="E8" i="2"/>
  <c r="D8" i="2"/>
  <c r="E7" i="2"/>
  <c r="D7" i="2"/>
  <c r="F9" i="2" l="1"/>
  <c r="F8" i="2"/>
  <c r="F7" i="2"/>
  <c r="G7" i="2" s="1"/>
  <c r="E8" i="1"/>
  <c r="E9" i="1"/>
  <c r="E10" i="1"/>
  <c r="E11" i="1"/>
  <c r="F11" i="1" s="1"/>
  <c r="E7" i="1"/>
  <c r="D8" i="1"/>
  <c r="D9" i="1"/>
  <c r="F9" i="1" s="1"/>
  <c r="D10" i="1"/>
  <c r="D11" i="1"/>
  <c r="D7" i="1"/>
  <c r="F10" i="1"/>
  <c r="F8" i="1" l="1"/>
  <c r="F7" i="1"/>
  <c r="G7" i="1" l="1"/>
</calcChain>
</file>

<file path=xl/sharedStrings.xml><?xml version="1.0" encoding="utf-8"?>
<sst xmlns="http://schemas.openxmlformats.org/spreadsheetml/2006/main" count="12" uniqueCount="6">
  <si>
    <t>Voorbeeld voor berekening verschillende loonbarema's met opdrachtbreuken</t>
  </si>
  <si>
    <t>Tewerkstellingsbreuk</t>
  </si>
  <si>
    <t>BL voor tewerkstellingsbreuk</t>
  </si>
  <si>
    <t>Voltijd BL</t>
  </si>
  <si>
    <t>Verhouding</t>
  </si>
  <si>
    <t>Brutoloon voor SUT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</si>
</sst>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hidden="1"/>
    </xf>
    <xf numFmtId="0" fontId="0" fillId="2" borderId="0" xfId="0" applyFill="1" applyProtection="1">
      <protection locked="0"/>
    </xf>
    <xf numFmtId="0" fontId="0" fillId="3" borderId="1" xfId="0" applyFill="1" applyBorder="1" applyProtection="1">
      <protection hidden="1"/>
    </xf>
    <xf numFmtId="0" fontId="0" fillId="0" borderId="0" xfId="0" applyProtection="1">
      <protection locked="0" hidden="1"/>
    </xf>
    <xf numFmtId="2" fontId="0" fillId="2" borderId="0" xfId="0" applyNumberFormat="1" applyFill="1" applyProtection="1"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G11"/>
  <sheetViews>
    <sheetView tabSelected="1" zoomScale="96" zoomScaleNormal="115" workbookViewId="0">
      <selection activeCell="C8" sqref="C8"/>
    </sheetView>
  </sheetViews>
  <sheetFormatPr defaultRowHeight="14.45"/>
  <cols>
    <col min="2" max="2" width="22.5703125" customWidth="1"/>
    <col min="3" max="3" width="26.28515625" customWidth="1"/>
    <col min="4" max="4" width="14" customWidth="1"/>
    <col min="5" max="5" width="14.140625" customWidth="1"/>
    <col min="6" max="6" width="3.42578125" hidden="1" customWidth="1"/>
    <col min="7" max="7" width="19.85546875" customWidth="1"/>
  </cols>
  <sheetData>
    <row r="5" spans="1:7">
      <c r="B5" t="s">
        <v>0</v>
      </c>
    </row>
    <row r="6" spans="1:7" ht="15" thickBot="1">
      <c r="B6" s="1" t="s">
        <v>1</v>
      </c>
      <c r="C6" s="1" t="s">
        <v>2</v>
      </c>
      <c r="D6" s="1" t="s">
        <v>3</v>
      </c>
      <c r="E6" s="1" t="s">
        <v>4</v>
      </c>
      <c r="F6" s="1"/>
      <c r="G6" s="1" t="s">
        <v>5</v>
      </c>
    </row>
    <row r="7" spans="1:7" ht="15" thickBot="1">
      <c r="A7">
        <v>1</v>
      </c>
      <c r="B7" s="6">
        <f>11/20</f>
        <v>0.55000000000000004</v>
      </c>
      <c r="C7" s="3">
        <v>2332.96</v>
      </c>
      <c r="D7" s="5">
        <f>IF(C7="",0,C7/B7)</f>
        <v>4241.7454545454539</v>
      </c>
      <c r="E7" s="2">
        <f>IF(C7="",0,(B7/(SUM($B$7:$B$11))))</f>
        <v>1</v>
      </c>
      <c r="F7" s="2">
        <f>IF(C7="",0,E7*D7)</f>
        <v>4241.7454545454539</v>
      </c>
      <c r="G7" s="4">
        <f>SUM(F7:F11)</f>
        <v>4241.7454545454539</v>
      </c>
    </row>
    <row r="8" spans="1:7">
      <c r="A8">
        <v>2</v>
      </c>
      <c r="B8" s="3"/>
      <c r="C8" s="3"/>
      <c r="D8" s="5">
        <f t="shared" ref="D8:D11" si="0">IF(C8="",0,C8/B8)</f>
        <v>0</v>
      </c>
      <c r="E8" s="2">
        <f t="shared" ref="E8:E11" si="1">IF(C8="",0,(B8/(SUM($B$7:$B$11))))</f>
        <v>0</v>
      </c>
      <c r="F8" s="2">
        <f t="shared" ref="F8:F11" si="2">IF(C8="",0,E8*D8)</f>
        <v>0</v>
      </c>
    </row>
    <row r="9" spans="1:7">
      <c r="A9">
        <v>3</v>
      </c>
      <c r="B9" s="3"/>
      <c r="C9" s="3"/>
      <c r="D9" s="5">
        <f t="shared" si="0"/>
        <v>0</v>
      </c>
      <c r="E9" s="2">
        <f t="shared" si="1"/>
        <v>0</v>
      </c>
      <c r="F9" s="2">
        <f t="shared" si="2"/>
        <v>0</v>
      </c>
    </row>
    <row r="10" spans="1:7">
      <c r="A10">
        <v>4</v>
      </c>
      <c r="B10" s="3"/>
      <c r="C10" s="3"/>
      <c r="D10" s="5">
        <f t="shared" si="0"/>
        <v>0</v>
      </c>
      <c r="E10" s="2">
        <f t="shared" si="1"/>
        <v>0</v>
      </c>
      <c r="F10" s="2">
        <f t="shared" si="2"/>
        <v>0</v>
      </c>
    </row>
    <row r="11" spans="1:7">
      <c r="A11">
        <v>5</v>
      </c>
      <c r="B11" s="3"/>
      <c r="C11" s="3"/>
      <c r="D11" s="5">
        <f t="shared" si="0"/>
        <v>0</v>
      </c>
      <c r="E11" s="2">
        <f t="shared" si="1"/>
        <v>0</v>
      </c>
      <c r="F11" s="2">
        <f t="shared" si="2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G11"/>
  <sheetViews>
    <sheetView topLeftCell="A5" zoomScale="96" zoomScaleNormal="115" workbookViewId="0">
      <selection activeCell="B9" sqref="B9"/>
    </sheetView>
  </sheetViews>
  <sheetFormatPr defaultRowHeight="14.45"/>
  <cols>
    <col min="2" max="2" width="22.5703125" customWidth="1"/>
    <col min="3" max="3" width="26.28515625" customWidth="1"/>
    <col min="4" max="4" width="14" customWidth="1"/>
    <col min="5" max="5" width="14.140625" customWidth="1"/>
    <col min="6" max="6" width="3.42578125" hidden="1" customWidth="1"/>
    <col min="7" max="7" width="19.85546875" customWidth="1"/>
  </cols>
  <sheetData>
    <row r="5" spans="1:7">
      <c r="B5" t="s">
        <v>0</v>
      </c>
    </row>
    <row r="6" spans="1:7" ht="15" thickBot="1">
      <c r="B6" s="1" t="s">
        <v>1</v>
      </c>
      <c r="C6" s="1" t="s">
        <v>2</v>
      </c>
      <c r="D6" s="1" t="s">
        <v>3</v>
      </c>
      <c r="E6" s="1" t="s">
        <v>4</v>
      </c>
      <c r="F6" s="1"/>
      <c r="G6" s="1" t="s">
        <v>5</v>
      </c>
    </row>
    <row r="7" spans="1:7" ht="15" thickBot="1">
      <c r="A7">
        <v>1</v>
      </c>
      <c r="B7" s="3">
        <f>2/20</f>
        <v>0.1</v>
      </c>
      <c r="C7" s="3">
        <v>346</v>
      </c>
      <c r="D7" s="5">
        <f>IF(C7="",0,C7/B7)</f>
        <v>3460</v>
      </c>
      <c r="E7" s="2">
        <f>IF(C7="",0,(B7/(SUM($B$7:$B$11))))</f>
        <v>0.11764705882352942</v>
      </c>
      <c r="F7" s="2">
        <f>IF(C7="",0,E7*D7)</f>
        <v>407.05882352941182</v>
      </c>
      <c r="G7" s="4">
        <f>SUM(F7:F11)</f>
        <v>3649.4117647058824</v>
      </c>
    </row>
    <row r="8" spans="1:7">
      <c r="A8">
        <v>2</v>
      </c>
      <c r="B8" s="3">
        <f>5/20</f>
        <v>0.25</v>
      </c>
      <c r="C8" s="3">
        <v>756</v>
      </c>
      <c r="D8" s="5">
        <f t="shared" ref="D8:D11" si="0">IF(C8="",0,C8/B8)</f>
        <v>3024</v>
      </c>
      <c r="E8" s="2">
        <f t="shared" ref="E8:E11" si="1">IF(C8="",0,(B8/(SUM($B$7:$B$11))))</f>
        <v>0.29411764705882354</v>
      </c>
      <c r="F8" s="2">
        <f t="shared" ref="F8:F11" si="2">IF(C8="",0,E8*D8)</f>
        <v>889.41176470588243</v>
      </c>
    </row>
    <row r="9" spans="1:7">
      <c r="A9">
        <v>3</v>
      </c>
      <c r="B9" s="3">
        <f>10/20</f>
        <v>0.5</v>
      </c>
      <c r="C9" s="3">
        <v>2000</v>
      </c>
      <c r="D9" s="5">
        <f t="shared" si="0"/>
        <v>4000</v>
      </c>
      <c r="E9" s="2">
        <f t="shared" si="1"/>
        <v>0.58823529411764708</v>
      </c>
      <c r="F9" s="2">
        <f t="shared" si="2"/>
        <v>2352.9411764705883</v>
      </c>
    </row>
    <row r="10" spans="1:7">
      <c r="A10">
        <v>4</v>
      </c>
      <c r="B10" s="3"/>
      <c r="C10" s="3"/>
      <c r="D10" s="5">
        <f t="shared" si="0"/>
        <v>0</v>
      </c>
      <c r="E10" s="2">
        <f t="shared" si="1"/>
        <v>0</v>
      </c>
      <c r="F10" s="2">
        <f t="shared" si="2"/>
        <v>0</v>
      </c>
    </row>
    <row r="11" spans="1:7">
      <c r="A11">
        <v>5</v>
      </c>
      <c r="B11" s="3"/>
      <c r="C11" s="3"/>
      <c r="D11" s="5">
        <f t="shared" si="0"/>
        <v>0</v>
      </c>
      <c r="E11" s="2">
        <f t="shared" si="1"/>
        <v>0</v>
      </c>
      <c r="F11" s="2">
        <f t="shared" si="2"/>
        <v>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0C6AAA3594AA4EB3AEA79A5A69DB35" ma:contentTypeVersion="17" ma:contentTypeDescription="Een nieuw document maken." ma:contentTypeScope="" ma:versionID="2e9ef15f174660ee539f5023e3c54fd9">
  <xsd:schema xmlns:xsd="http://www.w3.org/2001/XMLSchema" xmlns:xs="http://www.w3.org/2001/XMLSchema" xmlns:p="http://schemas.microsoft.com/office/2006/metadata/properties" xmlns:ns2="111b876c-82e4-47b0-bc03-d8727ac4babb" xmlns:ns3="216ebc61-98f1-4950-92e9-871c401b584c" targetNamespace="http://schemas.microsoft.com/office/2006/metadata/properties" ma:root="true" ma:fieldsID="ca2e83aa86028350ea7ae4022afd59a9" ns2:_="" ns3:_="">
    <xsd:import namespace="111b876c-82e4-47b0-bc03-d8727ac4babb"/>
    <xsd:import namespace="216ebc61-98f1-4950-92e9-871c401b58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1b876c-82e4-47b0-bc03-d8727ac4ba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Afbeeldingtags" ma:readOnly="false" ma:fieldId="{5cf76f15-5ced-4ddc-b409-7134ff3c332f}" ma:taxonomyMulti="true" ma:sspId="49ca8161-7180-459b-a0ef-1a71cf6ffe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6ebc61-98f1-4950-92e9-871c401b584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8e32fe6-8d4f-4676-ab41-bd7970dda2df}" ma:internalName="TaxCatchAll" ma:showField="CatchAllData" ma:web="216ebc61-98f1-4950-92e9-871c401b58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11b876c-82e4-47b0-bc03-d8727ac4babb">
      <Terms xmlns="http://schemas.microsoft.com/office/infopath/2007/PartnerControls"/>
    </lcf76f155ced4ddcb4097134ff3c332f>
    <TaxCatchAll xmlns="216ebc61-98f1-4950-92e9-871c401b584c" xsi:nil="true"/>
  </documentManagement>
</p:properties>
</file>

<file path=customXml/itemProps1.xml><?xml version="1.0" encoding="utf-8"?>
<ds:datastoreItem xmlns:ds="http://schemas.openxmlformats.org/officeDocument/2006/customXml" ds:itemID="{97BC4B93-D34E-4A5D-90AC-0ECBD5A11C34}"/>
</file>

<file path=customXml/itemProps2.xml><?xml version="1.0" encoding="utf-8"?>
<ds:datastoreItem xmlns:ds="http://schemas.openxmlformats.org/officeDocument/2006/customXml" ds:itemID="{01175B70-95B3-4492-92B8-02E7092AAC31}"/>
</file>

<file path=customXml/itemProps3.xml><?xml version="1.0" encoding="utf-8"?>
<ds:datastoreItem xmlns:ds="http://schemas.openxmlformats.org/officeDocument/2006/customXml" ds:itemID="{1A6B1C5A-4151-431F-A84B-D998FC0C6D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 Sande, Pieter</dc:creator>
  <cp:keywords/>
  <dc:description/>
  <cp:lastModifiedBy>De Dobbeleer Imen</cp:lastModifiedBy>
  <cp:revision/>
  <dcterms:created xsi:type="dcterms:W3CDTF">2017-12-22T09:17:05Z</dcterms:created>
  <dcterms:modified xsi:type="dcterms:W3CDTF">2024-01-17T09:14:33Z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0x010100490C6AAA3594AA4EB3AEA79A5A69DB35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